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O:\3. Postępowania\1. Postępowania 2025\POUZ-361-321-2025 AGD\4. Publikacja\Załączniki\"/>
    </mc:Choice>
  </mc:AlternateContent>
  <xr:revisionPtr revIDLastSave="0" documentId="8_{0296CF33-DA11-487A-B39D-8F5506ABFBD9}" xr6:coauthVersionLast="36" xr6:coauthVersionMax="36" xr10:uidLastSave="{00000000-0000-0000-0000-000000000000}"/>
  <bookViews>
    <workbookView xWindow="-120" yWindow="-120" windowWidth="29040" windowHeight="15720" tabRatio="747" xr2:uid="{00000000-000D-0000-FFFF-FFFF00000000}"/>
  </bookViews>
  <sheets>
    <sheet name="FC łącznie_ZABLOKOWANY" sheetId="9" r:id="rId1"/>
  </sheets>
  <definedNames>
    <definedName name="_xlnm.Print_Area" localSheetId="0">'FC łącznie_ZABLOKOWANY'!$A$1:$H$34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31" i="9" l="1"/>
  <c r="F31" i="9" s="1"/>
  <c r="H31" i="9" s="1"/>
  <c r="E30" i="9"/>
  <c r="F30" i="9" s="1"/>
  <c r="H30" i="9" s="1"/>
  <c r="E29" i="9"/>
  <c r="F29" i="9" s="1"/>
  <c r="H29" i="9" s="1"/>
  <c r="E28" i="9"/>
  <c r="F28" i="9" s="1"/>
  <c r="H28" i="9" s="1"/>
  <c r="E27" i="9"/>
  <c r="F27" i="9" s="1"/>
  <c r="H27" i="9" s="1"/>
  <c r="E26" i="9"/>
  <c r="F26" i="9" s="1"/>
  <c r="H26" i="9" s="1"/>
  <c r="E25" i="9"/>
  <c r="F25" i="9" s="1"/>
  <c r="H25" i="9" s="1"/>
  <c r="E24" i="9"/>
  <c r="F24" i="9" s="1"/>
  <c r="H24" i="9" s="1"/>
  <c r="E23" i="9"/>
  <c r="F23" i="9" s="1"/>
  <c r="H23" i="9" s="1"/>
  <c r="E22" i="9"/>
  <c r="F22" i="9" s="1"/>
  <c r="H22" i="9" s="1"/>
  <c r="E16" i="9"/>
  <c r="F16" i="9" s="1"/>
  <c r="H16" i="9" s="1"/>
  <c r="E15" i="9"/>
  <c r="F15" i="9" s="1"/>
  <c r="H15" i="9" s="1"/>
  <c r="E14" i="9"/>
  <c r="F14" i="9" s="1"/>
  <c r="H14" i="9" s="1"/>
  <c r="E13" i="9"/>
  <c r="F13" i="9" s="1"/>
  <c r="H13" i="9" s="1"/>
  <c r="E12" i="9"/>
  <c r="F12" i="9" s="1"/>
  <c r="H12" i="9" s="1"/>
  <c r="E11" i="9"/>
  <c r="F11" i="9" s="1"/>
  <c r="H11" i="9" s="1"/>
  <c r="E10" i="9"/>
  <c r="F10" i="9" s="1"/>
  <c r="H10" i="9" s="1"/>
  <c r="E9" i="9"/>
  <c r="F9" i="9" s="1"/>
  <c r="H9" i="9" s="1"/>
  <c r="E8" i="9"/>
  <c r="F8" i="9" s="1"/>
  <c r="H8" i="9" s="1"/>
  <c r="E7" i="9"/>
  <c r="F7" i="9" s="1"/>
  <c r="H7" i="9" s="1"/>
  <c r="H32" i="9" l="1"/>
  <c r="H17" i="9"/>
  <c r="H33" i="9" l="1"/>
</calcChain>
</file>

<file path=xl/sharedStrings.xml><?xml version="1.0" encoding="utf-8"?>
<sst xmlns="http://schemas.openxmlformats.org/spreadsheetml/2006/main" count="81" uniqueCount="49">
  <si>
    <t>C</t>
  </si>
  <si>
    <t>A</t>
  </si>
  <si>
    <t>B</t>
  </si>
  <si>
    <t>D</t>
  </si>
  <si>
    <t>/nazwa i adres Wykonawcy/NIP/Regon/ …………………………………………………………………………………………………………….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</si>
  <si>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</si>
  <si>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</si>
  <si>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</si>
  <si>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</si>
  <si>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</si>
  <si>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</si>
  <si>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</si>
  <si>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</si>
  <si>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</si>
  <si>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</si>
  <si>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E (C*D)</t>
  </si>
  <si>
    <t>G</t>
  </si>
  <si>
    <t>Lp.</t>
  </si>
  <si>
    <t>Obiekt/adres</t>
  </si>
  <si>
    <t>Liczba miesięcy świadczenia usługi</t>
  </si>
  <si>
    <t>Wartość usługi brutto w całym okresie obowiązywania umowy</t>
  </si>
  <si>
    <t>F (C+E)</t>
  </si>
  <si>
    <t>H (F*G)</t>
  </si>
  <si>
    <t>Wartość VAT w PLN</t>
  </si>
  <si>
    <t xml:space="preserve">Załącznik nr </t>
  </si>
  <si>
    <t>Stawka VAT (%)</t>
  </si>
  <si>
    <r>
      <t xml:space="preserve">Stawka VAT (%)
(do wpisania obowiązująca stawka liczbowo: 
</t>
    </r>
    <r>
      <rPr>
        <b/>
        <u/>
        <sz val="10"/>
        <rFont val="Arial"/>
        <family val="2"/>
        <charset val="238"/>
      </rPr>
      <t>8 lub 23)</t>
    </r>
  </si>
  <si>
    <r>
      <t xml:space="preserve">Dotyczy: postępowania o udzielenie zamówienia publicznego w trybie podstawowym nr </t>
    </r>
    <r>
      <rPr>
        <b/>
        <sz val="12"/>
        <rFont val="Arial"/>
        <family val="2"/>
        <charset val="238"/>
      </rPr>
      <t>POUZ-362/321/2025/DZP 
pn. „Świadczenie usług konserwacji instalacji i systemów ochrony ppoż w obiektach nadzorowanych przez BSSoc w okresie 36 miesięcy w latach 2026-2029”</t>
    </r>
  </si>
  <si>
    <t>FORMULARZ CENOWY PODSTAWOWY</t>
  </si>
  <si>
    <r>
      <rPr>
        <b/>
        <sz val="11"/>
        <rFont val="Arial"/>
        <family val="2"/>
        <charset val="238"/>
      </rPr>
      <t>Dom Studenta nr 1</t>
    </r>
    <r>
      <rPr>
        <sz val="11"/>
        <rFont val="Arial"/>
        <family val="2"/>
        <charset val="238"/>
      </rPr>
      <t xml:space="preserve">
ul. Żwirki i Wigury 97/99
02-089 Warszawa</t>
    </r>
  </si>
  <si>
    <r>
      <rPr>
        <b/>
        <sz val="11"/>
        <rFont val="Arial"/>
        <family val="2"/>
        <charset val="238"/>
      </rPr>
      <t>Dom Studenta nr 3</t>
    </r>
    <r>
      <rPr>
        <sz val="11"/>
        <rFont val="Arial"/>
        <family val="2"/>
        <charset val="238"/>
      </rPr>
      <t xml:space="preserve">
ul. Kickiego nr 12
04-397 Warszawa</t>
    </r>
  </si>
  <si>
    <r>
      <rPr>
        <b/>
        <sz val="11"/>
        <rFont val="Arial"/>
        <family val="2"/>
        <charset val="238"/>
      </rPr>
      <t>Dom Studenta nr 4</t>
    </r>
    <r>
      <rPr>
        <sz val="11"/>
        <rFont val="Arial"/>
        <family val="2"/>
        <charset val="238"/>
      </rPr>
      <t xml:space="preserve">
ul. Zamenhofa 10A
00-187 Warszawa</t>
    </r>
  </si>
  <si>
    <r>
      <rPr>
        <b/>
        <sz val="11"/>
        <rFont val="Arial"/>
        <family val="2"/>
        <charset val="238"/>
      </rPr>
      <t>Dom Studenta nr 5</t>
    </r>
    <r>
      <rPr>
        <sz val="11"/>
        <rFont val="Arial"/>
        <family val="2"/>
        <charset val="238"/>
      </rPr>
      <t xml:space="preserve">
ul. Smyczkowa 5/7
02-678 Warszawa</t>
    </r>
  </si>
  <si>
    <r>
      <rPr>
        <b/>
        <sz val="11"/>
        <rFont val="Arial"/>
        <family val="2"/>
        <charset val="238"/>
      </rPr>
      <t>Dom Studenta nr 6</t>
    </r>
    <r>
      <rPr>
        <sz val="11"/>
        <rFont val="Arial"/>
        <family val="2"/>
        <charset val="238"/>
      </rPr>
      <t xml:space="preserve">
ul. Radomska 11
02-323 Warszawa</t>
    </r>
  </si>
  <si>
    <r>
      <rPr>
        <b/>
        <sz val="11"/>
        <rFont val="Arial"/>
        <family val="2"/>
        <charset val="238"/>
      </rPr>
      <t>Dom Pracownika Naukowego</t>
    </r>
    <r>
      <rPr>
        <sz val="11"/>
        <rFont val="Arial"/>
        <family val="2"/>
        <charset val="238"/>
      </rPr>
      <t xml:space="preserve">
ul. Smyczkowa 11 
(segment A, B, C)
02-678 Warszawa</t>
    </r>
  </si>
  <si>
    <r>
      <rPr>
        <b/>
        <sz val="11"/>
        <rFont val="Arial"/>
        <family val="2"/>
        <charset val="238"/>
      </rPr>
      <t>Dom Pracownika Naukowego</t>
    </r>
    <r>
      <rPr>
        <sz val="11"/>
        <rFont val="Arial"/>
        <family val="2"/>
        <charset val="238"/>
      </rPr>
      <t xml:space="preserve">
ul. Smyczkowa 9
(segment D i E)
02-678 Warszawa</t>
    </r>
  </si>
  <si>
    <r>
      <rPr>
        <b/>
        <sz val="11"/>
        <rFont val="Arial"/>
        <family val="2"/>
        <charset val="238"/>
      </rPr>
      <t>OH Sokrates</t>
    </r>
    <r>
      <rPr>
        <sz val="11"/>
        <rFont val="Arial"/>
        <family val="2"/>
        <charset val="238"/>
      </rPr>
      <t xml:space="preserve">
ul. Smyczkowa 9
02-678 Warszawa</t>
    </r>
  </si>
  <si>
    <r>
      <rPr>
        <b/>
        <sz val="11"/>
        <rFont val="Arial"/>
        <family val="2"/>
        <charset val="238"/>
      </rPr>
      <t>OH Hera</t>
    </r>
    <r>
      <rPr>
        <sz val="11"/>
        <rFont val="Arial"/>
        <family val="2"/>
        <charset val="238"/>
      </rPr>
      <t xml:space="preserve">
ul. Belwederska 26/30
00-594 Warszawa</t>
    </r>
  </si>
  <si>
    <t xml:space="preserve">Łączna cena brutto z formularza cenowego PODSTAWOWEGO
</t>
  </si>
  <si>
    <t xml:space="preserve">FORMULARZ CENOWY OPCJA </t>
  </si>
  <si>
    <r>
      <rPr>
        <b/>
        <sz val="11"/>
        <rFont val="Arial"/>
        <family val="2"/>
        <charset val="238"/>
      </rPr>
      <t>Dom Pracownika Naukowego</t>
    </r>
    <r>
      <rPr>
        <sz val="11"/>
        <rFont val="Arial"/>
        <family val="2"/>
        <charset val="238"/>
      </rPr>
      <t xml:space="preserve">
ul. Smyczkowa 11 (segment A, B, C)
02-678 Warszawa</t>
    </r>
  </si>
  <si>
    <r>
      <rPr>
        <b/>
        <sz val="11"/>
        <rFont val="Arial"/>
        <family val="2"/>
        <charset val="238"/>
      </rPr>
      <t>Dom Pracownika Naukowego</t>
    </r>
    <r>
      <rPr>
        <sz val="11"/>
        <rFont val="Arial"/>
        <family val="2"/>
        <charset val="238"/>
      </rPr>
      <t xml:space="preserve">
ul. Smyczkowa 9 (segment D i E)
02-678 Warszawa</t>
    </r>
  </si>
  <si>
    <t xml:space="preserve">Łączna cena brutto z formularza cenowego OPCJA
</t>
  </si>
  <si>
    <t xml:space="preserve">Łączna cena brutto z formularzy cenowych:  PODSTAWOWEGO i OPCJI
</t>
  </si>
  <si>
    <t>Wartość usługi netto za 
1 miesiąc w PLN</t>
  </si>
  <si>
    <t>**Wartość usługi brutto za 
1 miesiąc w PLN</t>
  </si>
  <si>
    <t>*Wartość usługi brutto za 
1 miesiąc w PLN</t>
  </si>
  <si>
    <t xml:space="preserve">/dokument należy sporządzić w formie elektronicznej i podpisać kwalifikowanym podpisem elektronicznym, podpisem zaufanym lub elektronicznym podpisem osobistym osoby/osób uprawnionej
/-ych do reprezentowania w imieniu Wykonawcy / </t>
  </si>
  <si>
    <r>
      <rPr>
        <b/>
        <sz val="11"/>
        <rFont val="Arial"/>
        <family val="2"/>
        <charset val="238"/>
      </rPr>
      <t>Dom Studenta nr 2</t>
    </r>
    <r>
      <rPr>
        <sz val="11"/>
        <rFont val="Arial"/>
        <family val="2"/>
        <charset val="238"/>
      </rPr>
      <t xml:space="preserve">
ul. Żwirki i Wigury 95/97
02-089 Warszawa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</si>
</sst>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b/>
      <u/>
      <sz val="10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4">
    <xf numFmtId="0" fontId="0" fillId="0" borderId="0" xfId="0"/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 applyProtection="1">
      <alignment vertical="center"/>
      <protection locked="0"/>
    </xf>
    <xf numFmtId="0" fontId="5" fillId="0" borderId="0" xfId="0" applyFont="1" applyFill="1" applyAlignment="1">
      <alignment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9" fontId="5" fillId="0" borderId="3" xfId="1" applyNumberFormat="1" applyFont="1" applyFill="1" applyBorder="1" applyAlignment="1" applyProtection="1">
      <alignment horizontal="center" vertical="center"/>
    </xf>
    <xf numFmtId="44" fontId="5" fillId="0" borderId="3" xfId="1" applyFont="1" applyFill="1" applyBorder="1" applyAlignment="1">
      <alignment horizontal="center" vertical="center"/>
    </xf>
    <xf numFmtId="44" fontId="5" fillId="0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4" fontId="5" fillId="0" borderId="19" xfId="0" applyNumberFormat="1" applyFont="1" applyFill="1" applyBorder="1" applyAlignment="1">
      <alignment vertical="center"/>
    </xf>
    <xf numFmtId="0" fontId="5" fillId="0" borderId="14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9" fontId="5" fillId="0" borderId="1" xfId="1" applyNumberFormat="1" applyFont="1" applyFill="1" applyBorder="1" applyAlignment="1" applyProtection="1">
      <alignment horizontal="center" vertical="center"/>
    </xf>
    <xf numFmtId="44" fontId="5" fillId="0" borderId="1" xfId="1" applyFont="1" applyFill="1" applyBorder="1" applyAlignment="1">
      <alignment horizontal="center" vertical="center"/>
    </xf>
    <xf numFmtId="44" fontId="5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4" fontId="5" fillId="0" borderId="15" xfId="0" applyNumberFormat="1" applyFont="1" applyFill="1" applyBorder="1" applyAlignment="1">
      <alignment vertical="center"/>
    </xf>
    <xf numFmtId="9" fontId="5" fillId="0" borderId="1" xfId="2" applyNumberFormat="1" applyFont="1" applyFill="1" applyBorder="1" applyAlignment="1" applyProtection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0" fontId="5" fillId="0" borderId="20" xfId="0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left" vertical="center" wrapText="1"/>
    </xf>
    <xf numFmtId="9" fontId="5" fillId="0" borderId="2" xfId="2" applyNumberFormat="1" applyFont="1" applyFill="1" applyBorder="1" applyAlignment="1" applyProtection="1">
      <alignment horizontal="center" vertical="center"/>
    </xf>
    <xf numFmtId="44" fontId="5" fillId="0" borderId="2" xfId="1" applyFont="1" applyFill="1" applyBorder="1" applyAlignment="1">
      <alignment horizontal="center" vertical="center"/>
    </xf>
    <xf numFmtId="44" fontId="5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44" fontId="5" fillId="0" borderId="21" xfId="0" applyNumberFormat="1" applyFont="1" applyFill="1" applyBorder="1" applyAlignment="1">
      <alignment vertical="center"/>
    </xf>
    <xf numFmtId="0" fontId="5" fillId="0" borderId="5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5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right" wrapText="1"/>
    </xf>
    <xf numFmtId="44" fontId="3" fillId="0" borderId="10" xfId="0" applyNumberFormat="1" applyFont="1" applyFill="1" applyBorder="1" applyAlignment="1">
      <alignment vertical="center" wrapText="1"/>
    </xf>
    <xf numFmtId="0" fontId="8" fillId="0" borderId="0" xfId="0" applyFont="1" applyFill="1" applyAlignment="1">
      <alignment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left" vertical="center" wrapText="1"/>
    </xf>
    <xf numFmtId="9" fontId="5" fillId="0" borderId="12" xfId="1" applyNumberFormat="1" applyFont="1" applyFill="1" applyBorder="1" applyAlignment="1" applyProtection="1">
      <alignment horizontal="center" vertical="center"/>
    </xf>
    <xf numFmtId="44" fontId="5" fillId="0" borderId="12" xfId="1" applyFont="1" applyFill="1" applyBorder="1" applyAlignment="1">
      <alignment horizontal="center" vertical="center"/>
    </xf>
    <xf numFmtId="44" fontId="5" fillId="0" borderId="12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44" fontId="5" fillId="0" borderId="13" xfId="0" applyNumberFormat="1" applyFont="1" applyFill="1" applyBorder="1" applyAlignment="1">
      <alignment vertical="center"/>
    </xf>
    <xf numFmtId="0" fontId="5" fillId="0" borderId="16" xfId="0" applyFont="1" applyFill="1" applyBorder="1" applyAlignment="1">
      <alignment horizontal="center" vertical="center"/>
    </xf>
    <xf numFmtId="49" fontId="7" fillId="0" borderId="23" xfId="0" applyNumberFormat="1" applyFont="1" applyFill="1" applyBorder="1" applyAlignment="1">
      <alignment horizontal="left" vertical="center" wrapText="1"/>
    </xf>
    <xf numFmtId="9" fontId="5" fillId="0" borderId="23" xfId="2" applyNumberFormat="1" applyFont="1" applyFill="1" applyBorder="1" applyAlignment="1" applyProtection="1">
      <alignment horizontal="center" vertical="center"/>
    </xf>
    <xf numFmtId="44" fontId="5" fillId="0" borderId="23" xfId="1" applyFont="1" applyFill="1" applyBorder="1" applyAlignment="1">
      <alignment horizontal="center" vertical="center"/>
    </xf>
    <xf numFmtId="44" fontId="5" fillId="0" borderId="23" xfId="0" applyNumberFormat="1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44" fontId="5" fillId="0" borderId="17" xfId="0" applyNumberFormat="1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wrapText="1"/>
    </xf>
    <xf numFmtId="44" fontId="3" fillId="0" borderId="0" xfId="0" applyNumberFormat="1" applyFont="1" applyFill="1" applyBorder="1" applyAlignment="1">
      <alignment vertical="center" wrapText="1"/>
    </xf>
    <xf numFmtId="44" fontId="5" fillId="4" borderId="3" xfId="1" applyFont="1" applyFill="1" applyBorder="1" applyAlignment="1" applyProtection="1">
      <alignment vertical="center"/>
      <protection locked="0"/>
    </xf>
    <xf numFmtId="44" fontId="3" fillId="4" borderId="7" xfId="0" applyNumberFormat="1" applyFont="1" applyFill="1" applyBorder="1" applyAlignment="1">
      <alignment vertical="center" wrapText="1"/>
    </xf>
    <xf numFmtId="44" fontId="5" fillId="5" borderId="12" xfId="1" applyFont="1" applyFill="1" applyBorder="1" applyAlignment="1" applyProtection="1">
      <alignment vertical="center"/>
      <protection locked="0"/>
    </xf>
    <xf numFmtId="44" fontId="5" fillId="5" borderId="1" xfId="1" applyFont="1" applyFill="1" applyBorder="1" applyAlignment="1" applyProtection="1">
      <alignment vertical="center"/>
      <protection locked="0"/>
    </xf>
    <xf numFmtId="44" fontId="3" fillId="5" borderId="7" xfId="0" applyNumberFormat="1" applyFont="1" applyFill="1" applyBorder="1" applyAlignment="1">
      <alignment vertical="center" wrapText="1"/>
    </xf>
    <xf numFmtId="44" fontId="3" fillId="6" borderId="7" xfId="0" applyNumberFormat="1" applyFont="1" applyFill="1" applyBorder="1" applyAlignment="1">
      <alignment vertical="center"/>
    </xf>
    <xf numFmtId="0" fontId="3" fillId="0" borderId="0" xfId="0" applyFont="1" applyFill="1" applyAlignment="1" applyProtection="1">
      <alignment vertical="center"/>
      <protection locked="0"/>
    </xf>
    <xf numFmtId="0" fontId="3" fillId="0" borderId="6" xfId="0" applyFont="1" applyFill="1" applyBorder="1" applyAlignment="1">
      <alignment horizontal="right" vertical="center" wrapText="1"/>
    </xf>
    <xf numFmtId="0" fontId="3" fillId="0" borderId="6" xfId="0" applyFont="1" applyFill="1" applyBorder="1" applyAlignment="1">
      <alignment horizontal="right" wrapText="1"/>
    </xf>
    <xf numFmtId="0" fontId="6" fillId="3" borderId="3" xfId="0" applyFont="1" applyFill="1" applyBorder="1" applyAlignment="1" applyProtection="1">
      <alignment horizontal="center" vertical="center" wrapText="1"/>
      <protection locked="0"/>
    </xf>
    <xf numFmtId="0" fontId="9" fillId="3" borderId="3" xfId="0" applyFont="1" applyFill="1" applyBorder="1" applyAlignment="1" applyProtection="1">
      <alignment wrapText="1"/>
      <protection locked="0"/>
    </xf>
    <xf numFmtId="0" fontId="2" fillId="2" borderId="5" xfId="0" applyFont="1" applyFill="1" applyBorder="1" applyAlignment="1" applyProtection="1">
      <alignment horizontal="left"/>
      <protection locked="0"/>
    </xf>
    <xf numFmtId="0" fontId="2" fillId="2" borderId="6" xfId="0" applyFont="1" applyFill="1" applyBorder="1" applyAlignment="1" applyProtection="1">
      <alignment horizontal="left"/>
      <protection locked="0"/>
    </xf>
    <xf numFmtId="0" fontId="2" fillId="2" borderId="7" xfId="0" applyFont="1" applyFill="1" applyBorder="1" applyAlignment="1" applyProtection="1">
      <alignment horizontal="left"/>
      <protection locked="0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right" wrapText="1"/>
    </xf>
    <xf numFmtId="0" fontId="3" fillId="0" borderId="9" xfId="0" applyFont="1" applyFill="1" applyBorder="1" applyAlignment="1">
      <alignment horizontal="right" wrapText="1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B5B253-105C-409F-BBFE-9D8C07CC8463}">
  <sheetPr>
    <pageSetUpPr fitToPage="1"/>
  </sheetPr>
  <dimension ref="A1:H40"/>
  <sheetViews>
    <sheetView tabSelected="1" topLeftCell="A15" zoomScaleNormal="100" zoomScaleSheetLayoutView="100" workbookViewId="0">
      <selection activeCell="E22" sqref="E22"/>
    </sheetView>
  </sheetViews>
  <sheetFormatPr defaultRowHeight="15" x14ac:dyDescent="0.25"/>
  <cols>
    <col min="1" max="1" width="4.85546875" style="1" customWidth="1"/>
    <col min="2" max="2" width="36.42578125" style="2" customWidth="1"/>
    <col min="3" max="3" width="25.28515625" style="2" customWidth="1"/>
    <col min="4" max="4" width="25.85546875" style="1" customWidth="1"/>
    <col min="5" max="5" width="24.28515625" style="1" customWidth="1"/>
    <col min="6" max="6" width="24.28515625" style="2" customWidth="1"/>
    <col min="7" max="7" width="15.140625" style="2" customWidth="1"/>
    <col min="8" max="8" width="27.5703125" style="2" customWidth="1"/>
    <col min="9" max="16384" width="9.140625" style="2"/>
  </cols>
  <sheetData>
    <row r="1" spans="1:8" ht="16.5" thickBot="1" x14ac:dyDescent="0.3">
      <c r="G1" s="68" t="s">
        <v>24</v>
      </c>
      <c r="H1" s="3"/>
    </row>
    <row r="2" spans="1:8" ht="68.25" customHeight="1" thickBot="1" x14ac:dyDescent="0.25">
      <c r="A2" s="73" t="s">
        <v>4</v>
      </c>
      <c r="B2" s="74"/>
      <c r="C2" s="74"/>
      <c r="D2" s="74"/>
      <c r="E2" s="74"/>
      <c r="F2" s="74"/>
      <c r="G2" s="74"/>
      <c r="H2" s="75"/>
    </row>
    <row r="3" spans="1:8" s="4" customFormat="1" ht="49.5" customHeight="1" thickBot="1" x14ac:dyDescent="0.3">
      <c r="A3" s="76" t="s">
        <v>27</v>
      </c>
      <c r="B3" s="77"/>
      <c r="C3" s="77"/>
      <c r="D3" s="77"/>
      <c r="E3" s="77"/>
      <c r="F3" s="77"/>
      <c r="G3" s="77"/>
      <c r="H3" s="78"/>
    </row>
    <row r="4" spans="1:8" ht="20.25" customHeight="1" thickBot="1" x14ac:dyDescent="0.3">
      <c r="A4" s="79" t="s">
        <v>28</v>
      </c>
      <c r="B4" s="80"/>
      <c r="C4" s="80"/>
      <c r="D4" s="80"/>
      <c r="E4" s="80"/>
      <c r="F4" s="80"/>
      <c r="G4" s="80"/>
      <c r="H4" s="81"/>
    </row>
    <row r="5" spans="1:8" ht="39" thickBot="1" x14ac:dyDescent="0.3">
      <c r="A5" s="5" t="s">
        <v>17</v>
      </c>
      <c r="B5" s="6" t="s">
        <v>18</v>
      </c>
      <c r="C5" s="6" t="s">
        <v>44</v>
      </c>
      <c r="D5" s="6" t="s">
        <v>25</v>
      </c>
      <c r="E5" s="6" t="s">
        <v>23</v>
      </c>
      <c r="F5" s="6" t="s">
        <v>45</v>
      </c>
      <c r="G5" s="6" t="s">
        <v>19</v>
      </c>
      <c r="H5" s="7" t="s">
        <v>20</v>
      </c>
    </row>
    <row r="6" spans="1:8" ht="15.75" thickBot="1" x14ac:dyDescent="0.3">
      <c r="A6" s="8" t="s">
        <v>1</v>
      </c>
      <c r="B6" s="9" t="s">
        <v>2</v>
      </c>
      <c r="C6" s="10" t="s">
        <v>0</v>
      </c>
      <c r="D6" s="9" t="s">
        <v>3</v>
      </c>
      <c r="E6" s="10" t="s">
        <v>15</v>
      </c>
      <c r="F6" s="9" t="s">
        <v>21</v>
      </c>
      <c r="G6" s="9" t="s">
        <v>16</v>
      </c>
      <c r="H6" s="11" t="s">
        <v>22</v>
      </c>
    </row>
    <row r="7" spans="1:8" ht="43.5" x14ac:dyDescent="0.25">
      <c r="A7" s="12" t="s">
        <v>5</v>
      </c>
      <c r="B7" s="13" t="s">
        <v>29</v>
      </c>
      <c r="C7" s="62"/>
      <c r="D7" s="14">
        <v>0.08</v>
      </c>
      <c r="E7" s="15">
        <f>$C7*$D7</f>
        <v>0</v>
      </c>
      <c r="F7" s="16">
        <f>($C7+$E7)</f>
        <v>0</v>
      </c>
      <c r="G7" s="17">
        <v>36</v>
      </c>
      <c r="H7" s="18">
        <f>$F7*$G7</f>
        <v>0</v>
      </c>
    </row>
    <row r="8" spans="1:8" ht="43.5" x14ac:dyDescent="0.25">
      <c r="A8" s="19" t="s">
        <v>6</v>
      </c>
      <c r="B8" s="20" t="s">
        <v>48</v>
      </c>
      <c r="C8" s="62"/>
      <c r="D8" s="21">
        <v>0.08</v>
      </c>
      <c r="E8" s="22">
        <f t="shared" ref="E8:E16" si="0">$C8*$D8</f>
        <v>0</v>
      </c>
      <c r="F8" s="23">
        <f t="shared" ref="F8:F16" si="1">($C8+$E8)</f>
        <v>0</v>
      </c>
      <c r="G8" s="24">
        <v>36</v>
      </c>
      <c r="H8" s="25">
        <f t="shared" ref="H8:H16" si="2">$F8*$G8</f>
        <v>0</v>
      </c>
    </row>
    <row r="9" spans="1:8" ht="43.5" x14ac:dyDescent="0.25">
      <c r="A9" s="19" t="s">
        <v>7</v>
      </c>
      <c r="B9" s="20" t="s">
        <v>30</v>
      </c>
      <c r="C9" s="62"/>
      <c r="D9" s="21">
        <v>0.08</v>
      </c>
      <c r="E9" s="22">
        <f t="shared" si="0"/>
        <v>0</v>
      </c>
      <c r="F9" s="23">
        <f t="shared" si="1"/>
        <v>0</v>
      </c>
      <c r="G9" s="24">
        <v>36</v>
      </c>
      <c r="H9" s="25">
        <f t="shared" si="2"/>
        <v>0</v>
      </c>
    </row>
    <row r="10" spans="1:8" ht="43.5" x14ac:dyDescent="0.25">
      <c r="A10" s="19" t="s">
        <v>8</v>
      </c>
      <c r="B10" s="20" t="s">
        <v>31</v>
      </c>
      <c r="C10" s="62"/>
      <c r="D10" s="21">
        <v>0.08</v>
      </c>
      <c r="E10" s="22">
        <f t="shared" si="0"/>
        <v>0</v>
      </c>
      <c r="F10" s="23">
        <f t="shared" si="1"/>
        <v>0</v>
      </c>
      <c r="G10" s="24">
        <v>36</v>
      </c>
      <c r="H10" s="25">
        <f t="shared" si="2"/>
        <v>0</v>
      </c>
    </row>
    <row r="11" spans="1:8" ht="43.5" x14ac:dyDescent="0.25">
      <c r="A11" s="19" t="s">
        <v>9</v>
      </c>
      <c r="B11" s="20" t="s">
        <v>32</v>
      </c>
      <c r="C11" s="62"/>
      <c r="D11" s="21">
        <v>0.08</v>
      </c>
      <c r="E11" s="22">
        <f t="shared" si="0"/>
        <v>0</v>
      </c>
      <c r="F11" s="23">
        <f t="shared" si="1"/>
        <v>0</v>
      </c>
      <c r="G11" s="24">
        <v>36</v>
      </c>
      <c r="H11" s="25">
        <f t="shared" si="2"/>
        <v>0</v>
      </c>
    </row>
    <row r="12" spans="1:8" ht="43.5" x14ac:dyDescent="0.25">
      <c r="A12" s="19" t="s">
        <v>10</v>
      </c>
      <c r="B12" s="20" t="s">
        <v>33</v>
      </c>
      <c r="C12" s="62"/>
      <c r="D12" s="21">
        <v>0.08</v>
      </c>
      <c r="E12" s="22">
        <f t="shared" si="0"/>
        <v>0</v>
      </c>
      <c r="F12" s="23">
        <f t="shared" si="1"/>
        <v>0</v>
      </c>
      <c r="G12" s="24">
        <v>36</v>
      </c>
      <c r="H12" s="25">
        <f t="shared" si="2"/>
        <v>0</v>
      </c>
    </row>
    <row r="13" spans="1:8" ht="57.75" x14ac:dyDescent="0.25">
      <c r="A13" s="19" t="s">
        <v>11</v>
      </c>
      <c r="B13" s="20" t="s">
        <v>34</v>
      </c>
      <c r="C13" s="62"/>
      <c r="D13" s="26">
        <v>0.23</v>
      </c>
      <c r="E13" s="22">
        <f t="shared" si="0"/>
        <v>0</v>
      </c>
      <c r="F13" s="23">
        <f t="shared" si="1"/>
        <v>0</v>
      </c>
      <c r="G13" s="24">
        <v>36</v>
      </c>
      <c r="H13" s="25">
        <f t="shared" si="2"/>
        <v>0</v>
      </c>
    </row>
    <row r="14" spans="1:8" ht="57.75" x14ac:dyDescent="0.25">
      <c r="A14" s="19" t="s">
        <v>12</v>
      </c>
      <c r="B14" s="20" t="s">
        <v>35</v>
      </c>
      <c r="C14" s="62"/>
      <c r="D14" s="26">
        <v>0.23</v>
      </c>
      <c r="E14" s="22">
        <f t="shared" si="0"/>
        <v>0</v>
      </c>
      <c r="F14" s="23">
        <f t="shared" si="1"/>
        <v>0</v>
      </c>
      <c r="G14" s="24">
        <v>36</v>
      </c>
      <c r="H14" s="25">
        <f t="shared" si="2"/>
        <v>0</v>
      </c>
    </row>
    <row r="15" spans="1:8" ht="43.5" x14ac:dyDescent="0.25">
      <c r="A15" s="19" t="s">
        <v>13</v>
      </c>
      <c r="B15" s="27" t="s">
        <v>36</v>
      </c>
      <c r="C15" s="62"/>
      <c r="D15" s="26">
        <v>0.23</v>
      </c>
      <c r="E15" s="22">
        <f t="shared" si="0"/>
        <v>0</v>
      </c>
      <c r="F15" s="23">
        <f t="shared" si="1"/>
        <v>0</v>
      </c>
      <c r="G15" s="24">
        <v>36</v>
      </c>
      <c r="H15" s="25">
        <f t="shared" si="2"/>
        <v>0</v>
      </c>
    </row>
    <row r="16" spans="1:8" ht="44.25" thickBot="1" x14ac:dyDescent="0.3">
      <c r="A16" s="28" t="s">
        <v>14</v>
      </c>
      <c r="B16" s="29" t="s">
        <v>37</v>
      </c>
      <c r="C16" s="62"/>
      <c r="D16" s="30">
        <v>0.23</v>
      </c>
      <c r="E16" s="31">
        <f t="shared" si="0"/>
        <v>0</v>
      </c>
      <c r="F16" s="32">
        <f t="shared" si="1"/>
        <v>0</v>
      </c>
      <c r="G16" s="33">
        <v>36</v>
      </c>
      <c r="H16" s="34">
        <f t="shared" si="2"/>
        <v>0</v>
      </c>
    </row>
    <row r="17" spans="1:8" s="36" customFormat="1" ht="32.25" customHeight="1" thickBot="1" x14ac:dyDescent="0.3">
      <c r="A17" s="35"/>
      <c r="B17" s="82" t="s">
        <v>38</v>
      </c>
      <c r="C17" s="83"/>
      <c r="D17" s="83"/>
      <c r="E17" s="83"/>
      <c r="F17" s="83"/>
      <c r="G17" s="83"/>
      <c r="H17" s="63">
        <f>SUM(H7:H16)</f>
        <v>0</v>
      </c>
    </row>
    <row r="18" spans="1:8" s="36" customFormat="1" ht="32.25" customHeight="1" thickBot="1" x14ac:dyDescent="0.3">
      <c r="A18" s="37"/>
      <c r="B18" s="38"/>
      <c r="C18" s="38"/>
      <c r="D18" s="38"/>
      <c r="E18" s="38"/>
      <c r="F18" s="38"/>
      <c r="G18" s="38"/>
      <c r="H18" s="39"/>
    </row>
    <row r="19" spans="1:8" s="36" customFormat="1" ht="21" customHeight="1" thickBot="1" x14ac:dyDescent="0.3">
      <c r="A19" s="79" t="s">
        <v>39</v>
      </c>
      <c r="B19" s="80"/>
      <c r="C19" s="80"/>
      <c r="D19" s="80"/>
      <c r="E19" s="80"/>
      <c r="F19" s="80"/>
      <c r="G19" s="80"/>
      <c r="H19" s="81"/>
    </row>
    <row r="20" spans="1:8" s="40" customFormat="1" ht="51.75" thickBot="1" x14ac:dyDescent="0.3">
      <c r="A20" s="5" t="s">
        <v>17</v>
      </c>
      <c r="B20" s="6" t="s">
        <v>18</v>
      </c>
      <c r="C20" s="6" t="s">
        <v>44</v>
      </c>
      <c r="D20" s="6" t="s">
        <v>26</v>
      </c>
      <c r="E20" s="6" t="s">
        <v>23</v>
      </c>
      <c r="F20" s="6" t="s">
        <v>46</v>
      </c>
      <c r="G20" s="6" t="s">
        <v>19</v>
      </c>
      <c r="H20" s="7" t="s">
        <v>20</v>
      </c>
    </row>
    <row r="21" spans="1:8" s="40" customFormat="1" ht="15.75" thickBot="1" x14ac:dyDescent="0.3">
      <c r="A21" s="41" t="s">
        <v>1</v>
      </c>
      <c r="B21" s="42" t="s">
        <v>2</v>
      </c>
      <c r="C21" s="43" t="s">
        <v>0</v>
      </c>
      <c r="D21" s="42" t="s">
        <v>3</v>
      </c>
      <c r="E21" s="43" t="s">
        <v>15</v>
      </c>
      <c r="F21" s="42" t="s">
        <v>21</v>
      </c>
      <c r="G21" s="42" t="s">
        <v>16</v>
      </c>
      <c r="H21" s="44" t="s">
        <v>22</v>
      </c>
    </row>
    <row r="22" spans="1:8" s="36" customFormat="1" ht="47.25" customHeight="1" x14ac:dyDescent="0.25">
      <c r="A22" s="45" t="s">
        <v>5</v>
      </c>
      <c r="B22" s="46" t="s">
        <v>29</v>
      </c>
      <c r="C22" s="64"/>
      <c r="D22" s="47">
        <v>0.08</v>
      </c>
      <c r="E22" s="48">
        <f>$C22*$D22</f>
        <v>0</v>
      </c>
      <c r="F22" s="49">
        <f>($C22+$E22)</f>
        <v>0</v>
      </c>
      <c r="G22" s="50">
        <v>9</v>
      </c>
      <c r="H22" s="51">
        <f>$F22*$G22</f>
        <v>0</v>
      </c>
    </row>
    <row r="23" spans="1:8" s="36" customFormat="1" ht="47.25" customHeight="1" x14ac:dyDescent="0.25">
      <c r="A23" s="19" t="s">
        <v>6</v>
      </c>
      <c r="B23" s="20" t="s">
        <v>48</v>
      </c>
      <c r="C23" s="65"/>
      <c r="D23" s="21">
        <v>0.08</v>
      </c>
      <c r="E23" s="22">
        <f t="shared" ref="E23:E31" si="3">$C23*$D23</f>
        <v>0</v>
      </c>
      <c r="F23" s="23">
        <f t="shared" ref="F23:F31" si="4">($C23+$E23)</f>
        <v>0</v>
      </c>
      <c r="G23" s="24">
        <v>9</v>
      </c>
      <c r="H23" s="25">
        <f t="shared" ref="H23:H31" si="5">$F23*$G23</f>
        <v>0</v>
      </c>
    </row>
    <row r="24" spans="1:8" s="36" customFormat="1" ht="47.25" customHeight="1" x14ac:dyDescent="0.25">
      <c r="A24" s="19" t="s">
        <v>7</v>
      </c>
      <c r="B24" s="20" t="s">
        <v>30</v>
      </c>
      <c r="C24" s="65"/>
      <c r="D24" s="21">
        <v>0.08</v>
      </c>
      <c r="E24" s="22">
        <f t="shared" si="3"/>
        <v>0</v>
      </c>
      <c r="F24" s="23">
        <f t="shared" si="4"/>
        <v>0</v>
      </c>
      <c r="G24" s="24">
        <v>9</v>
      </c>
      <c r="H24" s="25">
        <f t="shared" si="5"/>
        <v>0</v>
      </c>
    </row>
    <row r="25" spans="1:8" s="36" customFormat="1" ht="47.25" customHeight="1" x14ac:dyDescent="0.25">
      <c r="A25" s="19" t="s">
        <v>8</v>
      </c>
      <c r="B25" s="20" t="s">
        <v>31</v>
      </c>
      <c r="C25" s="65"/>
      <c r="D25" s="21">
        <v>0.08</v>
      </c>
      <c r="E25" s="22">
        <f t="shared" si="3"/>
        <v>0</v>
      </c>
      <c r="F25" s="23">
        <f t="shared" si="4"/>
        <v>0</v>
      </c>
      <c r="G25" s="24">
        <v>9</v>
      </c>
      <c r="H25" s="25">
        <f t="shared" si="5"/>
        <v>0</v>
      </c>
    </row>
    <row r="26" spans="1:8" s="36" customFormat="1" ht="47.25" customHeight="1" x14ac:dyDescent="0.25">
      <c r="A26" s="19" t="s">
        <v>9</v>
      </c>
      <c r="B26" s="20" t="s">
        <v>32</v>
      </c>
      <c r="C26" s="65"/>
      <c r="D26" s="21">
        <v>0.08</v>
      </c>
      <c r="E26" s="22">
        <f t="shared" si="3"/>
        <v>0</v>
      </c>
      <c r="F26" s="23">
        <f t="shared" si="4"/>
        <v>0</v>
      </c>
      <c r="G26" s="24">
        <v>9</v>
      </c>
      <c r="H26" s="25">
        <f t="shared" si="5"/>
        <v>0</v>
      </c>
    </row>
    <row r="27" spans="1:8" s="36" customFormat="1" ht="47.25" customHeight="1" x14ac:dyDescent="0.25">
      <c r="A27" s="19" t="s">
        <v>10</v>
      </c>
      <c r="B27" s="20" t="s">
        <v>33</v>
      </c>
      <c r="C27" s="65"/>
      <c r="D27" s="21">
        <v>0.08</v>
      </c>
      <c r="E27" s="22">
        <f t="shared" si="3"/>
        <v>0</v>
      </c>
      <c r="F27" s="23">
        <f t="shared" si="4"/>
        <v>0</v>
      </c>
      <c r="G27" s="24">
        <v>9</v>
      </c>
      <c r="H27" s="25">
        <f t="shared" si="5"/>
        <v>0</v>
      </c>
    </row>
    <row r="28" spans="1:8" s="36" customFormat="1" ht="43.5" x14ac:dyDescent="0.25">
      <c r="A28" s="19" t="s">
        <v>11</v>
      </c>
      <c r="B28" s="20" t="s">
        <v>40</v>
      </c>
      <c r="C28" s="65"/>
      <c r="D28" s="26">
        <v>0.23</v>
      </c>
      <c r="E28" s="22">
        <f t="shared" si="3"/>
        <v>0</v>
      </c>
      <c r="F28" s="23">
        <f t="shared" si="4"/>
        <v>0</v>
      </c>
      <c r="G28" s="24">
        <v>9</v>
      </c>
      <c r="H28" s="25">
        <f t="shared" si="5"/>
        <v>0</v>
      </c>
    </row>
    <row r="29" spans="1:8" s="36" customFormat="1" ht="43.5" x14ac:dyDescent="0.25">
      <c r="A29" s="19" t="s">
        <v>12</v>
      </c>
      <c r="B29" s="20" t="s">
        <v>41</v>
      </c>
      <c r="C29" s="65"/>
      <c r="D29" s="26">
        <v>0.23</v>
      </c>
      <c r="E29" s="22">
        <f t="shared" si="3"/>
        <v>0</v>
      </c>
      <c r="F29" s="23">
        <f t="shared" si="4"/>
        <v>0</v>
      </c>
      <c r="G29" s="24">
        <v>9</v>
      </c>
      <c r="H29" s="25">
        <f t="shared" si="5"/>
        <v>0</v>
      </c>
    </row>
    <row r="30" spans="1:8" s="36" customFormat="1" ht="47.25" customHeight="1" x14ac:dyDescent="0.25">
      <c r="A30" s="19" t="s">
        <v>13</v>
      </c>
      <c r="B30" s="27" t="s">
        <v>36</v>
      </c>
      <c r="C30" s="65"/>
      <c r="D30" s="26">
        <v>0.23</v>
      </c>
      <c r="E30" s="22">
        <f t="shared" si="3"/>
        <v>0</v>
      </c>
      <c r="F30" s="23">
        <f t="shared" si="4"/>
        <v>0</v>
      </c>
      <c r="G30" s="24">
        <v>9</v>
      </c>
      <c r="H30" s="25">
        <f t="shared" si="5"/>
        <v>0</v>
      </c>
    </row>
    <row r="31" spans="1:8" s="4" customFormat="1" ht="44.25" thickBot="1" x14ac:dyDescent="0.3">
      <c r="A31" s="52" t="s">
        <v>14</v>
      </c>
      <c r="B31" s="53" t="s">
        <v>37</v>
      </c>
      <c r="C31" s="65"/>
      <c r="D31" s="54">
        <v>0.23</v>
      </c>
      <c r="E31" s="55">
        <f t="shared" si="3"/>
        <v>0</v>
      </c>
      <c r="F31" s="56">
        <f t="shared" si="4"/>
        <v>0</v>
      </c>
      <c r="G31" s="57">
        <v>9</v>
      </c>
      <c r="H31" s="58">
        <f t="shared" si="5"/>
        <v>0</v>
      </c>
    </row>
    <row r="32" spans="1:8" ht="38.25" customHeight="1" thickBot="1" x14ac:dyDescent="0.3">
      <c r="A32" s="35"/>
      <c r="B32" s="69" t="s">
        <v>42</v>
      </c>
      <c r="C32" s="69"/>
      <c r="D32" s="69"/>
      <c r="E32" s="69"/>
      <c r="F32" s="69"/>
      <c r="G32" s="69"/>
      <c r="H32" s="66">
        <f>SUM(H22:H31)</f>
        <v>0</v>
      </c>
    </row>
    <row r="33" spans="1:8" ht="34.5" customHeight="1" thickBot="1" x14ac:dyDescent="0.3">
      <c r="A33" s="35"/>
      <c r="B33" s="70" t="s">
        <v>43</v>
      </c>
      <c r="C33" s="70"/>
      <c r="D33" s="70"/>
      <c r="E33" s="70"/>
      <c r="F33" s="70"/>
      <c r="G33" s="70"/>
      <c r="H33" s="67">
        <f>H17+H32</f>
        <v>0</v>
      </c>
    </row>
    <row r="34" spans="1:8" ht="78" customHeight="1" x14ac:dyDescent="0.25">
      <c r="A34" s="59"/>
      <c r="B34" s="71" t="s">
        <v>47</v>
      </c>
      <c r="C34" s="72"/>
      <c r="D34" s="72"/>
      <c r="E34" s="60"/>
      <c r="F34" s="60"/>
      <c r="G34" s="60"/>
      <c r="H34" s="61"/>
    </row>
    <row r="40" spans="1:8" ht="33" customHeight="1" x14ac:dyDescent="0.25">
      <c r="A40" s="59"/>
      <c r="B40" s="60"/>
      <c r="C40" s="60"/>
      <c r="D40" s="60"/>
      <c r="E40" s="60"/>
      <c r="F40" s="60"/>
      <c r="G40" s="60"/>
      <c r="H40" s="61"/>
    </row>
  </sheetData>
  <sheetProtection algorithmName="SHA-512" hashValue="ekRkmskTn2pTalX4RC+p1QTm7WO2RRRt0mYVux4VUnE8TY0kJlFzeYUKA6Yh/4Y0ua+Bafl6TwwiRtMI4g2rgQ==" saltValue="gnx8+goNhNa4eLPnOMhafg==" spinCount="100000" sheet="1" objects="1" scenarios="1"/>
  <mergeCells count="8">
    <mergeCell ref="B32:G32"/>
    <mergeCell ref="B33:G33"/>
    <mergeCell ref="B34:D34"/>
    <mergeCell ref="A2:H2"/>
    <mergeCell ref="A3:H3"/>
    <mergeCell ref="A4:H4"/>
    <mergeCell ref="B17:G17"/>
    <mergeCell ref="A19:H19"/>
  </mergeCells>
  <pageMargins left="0.70866141732283472" right="0.70866141732283472" top="0.55118110236220474" bottom="0.15748031496062992" header="0.31496062992125984" footer="0.31496062992125984"/>
  <pageSetup paperSize="9" scale="71" fitToHeight="0" orientation="landscape" r:id="rId1"/>
  <rowBreaks count="1" manualBreakCount="1">
    <brk id="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FC łącznie_ZABLOKOWANY</vt:lpstr>
      <vt:lpstr>'FC łącznie_ZABLOKOWANY'!Obszar_wydruku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systemu Windows</dc:creator>
  <cp:lastModifiedBy>Agnieszka Giers-Dzięgielewska</cp:lastModifiedBy>
  <cp:lastPrinted>2026-01-16T13:16:35Z</cp:lastPrinted>
  <dcterms:created xsi:type="dcterms:W3CDTF">2025-10-23T11:44:54Z</dcterms:created>
  <dcterms:modified xsi:type="dcterms:W3CDTF">2026-01-23T11:46:50Z</dcterms:modified>
</cp:coreProperties>
</file>